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135" windowWidth="10005" windowHeight="10005"/>
  </bookViews>
  <sheets>
    <sheet name="1" sheetId="1" r:id="rId1"/>
  </sheets>
  <definedNames>
    <definedName name="_xlnm.Print_Titles" localSheetId="0">'1'!$25:$25</definedName>
  </definedNames>
  <calcPr calcId="125725"/>
</workbook>
</file>

<file path=xl/calcChain.xml><?xml version="1.0" encoding="utf-8"?>
<calcChain xmlns="http://schemas.openxmlformats.org/spreadsheetml/2006/main">
  <c r="C53" i="1"/>
  <c r="C7"/>
  <c r="C38"/>
  <c r="C45"/>
  <c r="C16"/>
  <c r="C28"/>
  <c r="C51"/>
  <c r="C47"/>
  <c r="C49"/>
  <c r="C41"/>
  <c r="C36"/>
  <c r="C34"/>
  <c r="C26" l="1"/>
  <c r="C61" s="1"/>
  <c r="C5"/>
  <c r="C60" s="1"/>
  <c r="C59" l="1"/>
  <c r="C58" s="1"/>
</calcChain>
</file>

<file path=xl/sharedStrings.xml><?xml version="1.0" encoding="utf-8"?>
<sst xmlns="http://schemas.openxmlformats.org/spreadsheetml/2006/main" count="92" uniqueCount="87">
  <si>
    <t>Наименование показателя</t>
  </si>
  <si>
    <t>#Н/Д</t>
  </si>
  <si>
    <t>0100</t>
  </si>
  <si>
    <t>0104</t>
  </si>
  <si>
    <t>0113</t>
  </si>
  <si>
    <t>0200</t>
  </si>
  <si>
    <t>0203</t>
  </si>
  <si>
    <t>0300</t>
  </si>
  <si>
    <t>0310</t>
  </si>
  <si>
    <t>0400</t>
  </si>
  <si>
    <t>0409</t>
  </si>
  <si>
    <t>0500</t>
  </si>
  <si>
    <t>0501</t>
  </si>
  <si>
    <t>0502</t>
  </si>
  <si>
    <t>0503</t>
  </si>
  <si>
    <t>0700</t>
  </si>
  <si>
    <t>0707</t>
  </si>
  <si>
    <t>0800</t>
  </si>
  <si>
    <t>0801</t>
  </si>
  <si>
    <t>1000</t>
  </si>
  <si>
    <t>1100</t>
  </si>
  <si>
    <t>1101</t>
  </si>
  <si>
    <t>ОБЩЕГОСУДАРСТВЕННЫЕ ВОПРОСЫ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</si>
  <si>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</si>
  <si>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</si>
  <si>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</si>
  <si>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</si>
  <si>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Обеспечение пожарной безопасности</t>
  </si>
  <si>
    <t>НАЦИОНАЛЬНАЯ ЭКОНОМИКА</t>
  </si>
  <si>
    <t xml:space="preserve"> 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</si>
  <si>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</si>
  <si>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</si>
  <si>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</si>
  <si>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</si>
  <si>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</si>
  <si>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</si>
  <si>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</si>
  <si>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</si>
  <si>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ФИЗИЧЕСКАЯ КУЛЬТУРА И СПОРТ</t>
  </si>
  <si>
    <t>Физическая культура</t>
  </si>
  <si>
    <t>Раздел, подраздел</t>
  </si>
  <si>
    <t>Доходы бюджета - всего</t>
  </si>
  <si>
    <t>в том числе:</t>
  </si>
  <si>
    <t>НАЛОГОВЫЕ И НЕНАЛОГОВЫЕ ДОХОДЫ</t>
  </si>
  <si>
    <t>в том числе</t>
  </si>
  <si>
    <t>Расходы бюджета - всего</t>
  </si>
  <si>
    <t>БЕЗВОЗМЕЗДНЫЕ ПОСТУПЛЕНИЯ</t>
  </si>
  <si>
    <t>Дотации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</si>
  <si>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</si>
  <si>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</si>
  <si>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Источники финансирования дефицита бюджета - всего</t>
  </si>
  <si>
    <t>Изменение остатков средств</t>
  </si>
  <si>
    <t>Увеличение остатков средств, всего</t>
  </si>
  <si>
    <t>Уменьшение остатков средств, всего</t>
  </si>
  <si>
    <t>1. Доходная часть бюджета</t>
  </si>
  <si>
    <t>2. Расходная часть бюджета</t>
  </si>
  <si>
    <t>3. Источники финансирования дефицита бюджета</t>
  </si>
  <si>
    <t>Сумма, тыс. руб.</t>
  </si>
  <si>
    <t>Субсидии бюджетам бюджетной системы Российской Федерации</t>
  </si>
  <si>
    <t>1001</t>
  </si>
  <si>
    <t>Пенсионное обеспечение</t>
  </si>
  <si>
    <t>Налоги на прибыль, доходы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</si>
  <si>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</si>
  <si>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</si>
  <si>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</si>
  <si>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</si>
  <si>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от продажи материальных и нематериальных активов</t>
  </si>
  <si>
    <t>Доходы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</si>
  <si>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Возврат, остатков субсидий, субвенций и иных межбюджетных трансфертов, имеющих целевое назначение, прошлых лет</t>
  </si>
  <si>
    <t>Доходы от оказания платных услуг (работ) и компенсации затрат государства</t>
  </si>
  <si>
    <t>0102</t>
  </si>
  <si>
    <t>Резервные фонды местных администраций</t>
  </si>
  <si>
    <t>0111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</si>
  <si>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</si>
  <si>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</si>
  <si>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Дорожное хозяйство (дорожные фонды)</t>
  </si>
  <si>
    <t>Сумма, руб.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</si>
  <si>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</si>
  <si>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0103</t>
  </si>
  <si>
    <t>Сельское хозяйство и рыболовство</t>
  </si>
  <si>
    <t>0405</t>
  </si>
  <si>
    <t>ШТРАФЫ, САНКЦИИ, ВОЗМЕЩЕНИЕ УЩЕРБА</t>
  </si>
  <si>
    <t>ОБСЛУЖИВАНИЕ ГОСУДАРСТВЕННОГО И МУНИЦИПАЛЬНОГО ДОЛГА</t>
  </si>
  <si>
    <t>Обслуживание государственного и муниципального долга</t>
  </si>
  <si>
    <t>1300</t>
  </si>
  <si>
    <t>1301</t>
  </si>
  <si>
    <t>Ожидаемое исполнение бюджета Богородского сельского поселения за 2019 год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</si>
</sst>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_ ;\-#,##0.0\ "/>
  </numFmts>
  <fonts count="29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rgb="FF000000"/>
      <name val="Arial Cyr"/>
      <charset val="204"/>
    </font>
    <font>
      <b/>
      <sz val="12"/>
      <color rgb="FF000000"/>
      <name val="Arial Cyr"/>
      <charset val="204"/>
    </font>
    <font>
      <b/>
      <sz val="10"/>
      <color rgb="FF000000"/>
      <name val="Arial Cyr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7" applyNumberFormat="0" applyAlignment="0" applyProtection="0"/>
    <xf numFmtId="0" fontId="5" fillId="28" borderId="8" applyNumberFormat="0" applyAlignment="0" applyProtection="0"/>
    <xf numFmtId="0" fontId="6" fillId="28" borderId="7" applyNumberFormat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12" applyNumberFormat="0" applyFill="0" applyAlignment="0" applyProtection="0"/>
    <xf numFmtId="0" fontId="11" fillId="29" borderId="13" applyNumberFormat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0" fontId="14" fillId="31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32" borderId="14" applyNumberFormat="0" applyFont="0" applyAlignment="0" applyProtection="0"/>
    <xf numFmtId="0" fontId="16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33" borderId="0" applyNumberFormat="0" applyBorder="0" applyAlignment="0" applyProtection="0"/>
  </cellStyleXfs>
  <cellXfs count="71">
    <xf numFmtId="0" fontId="0" fillId="0" borderId="0" xfId="0"/>
    <xf numFmtId="0" fontId="19" fillId="2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wrapText="1"/>
    </xf>
    <xf numFmtId="0" fontId="22" fillId="2" borderId="2" xfId="0" applyFont="1" applyFill="1" applyBorder="1" applyAlignment="1">
      <alignment vertical="top" wrapText="1"/>
    </xf>
    <xf numFmtId="0" fontId="22" fillId="35" borderId="2" xfId="0" applyFont="1" applyFill="1" applyBorder="1" applyAlignment="1">
      <alignment vertical="top" wrapText="1"/>
    </xf>
    <xf numFmtId="0" fontId="22" fillId="36" borderId="2" xfId="0" applyFont="1" applyFill="1" applyBorder="1" applyAlignment="1">
      <alignment vertical="top" wrapText="1"/>
    </xf>
    <xf numFmtId="0" fontId="22" fillId="0" borderId="2" xfId="0" applyFont="1" applyFill="1" applyBorder="1" applyAlignment="1">
      <alignment vertical="top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left" wrapText="1"/>
    </xf>
    <xf numFmtId="0" fontId="22" fillId="37" borderId="2" xfId="0" applyFont="1" applyFill="1" applyBorder="1" applyAlignment="1">
      <alignment vertical="top" wrapText="1"/>
    </xf>
    <xf numFmtId="0" fontId="24" fillId="2" borderId="0" xfId="0" applyFont="1" applyFill="1" applyAlignment="1">
      <alignment wrapText="1"/>
    </xf>
    <xf numFmtId="0" fontId="19" fillId="2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20" fillId="2" borderId="0" xfId="0" applyFont="1" applyFill="1" applyAlignment="1">
      <alignment horizontal="center" wrapText="1"/>
    </xf>
    <xf numFmtId="0" fontId="25" fillId="2" borderId="0" xfId="0" applyFont="1" applyFill="1" applyAlignment="1">
      <alignment horizontal="center" wrapText="1"/>
    </xf>
    <xf numFmtId="164" fontId="1" fillId="36" borderId="2" xfId="0" applyNumberFormat="1" applyFont="1" applyFill="1" applyBorder="1" applyAlignment="1">
      <alignment horizontal="right" wrapText="1" shrinkToFit="1"/>
    </xf>
    <xf numFmtId="164" fontId="1" fillId="0" borderId="2" xfId="0" applyNumberFormat="1" applyFont="1" applyBorder="1" applyAlignment="1">
      <alignment horizontal="right" wrapText="1" shrinkToFit="1"/>
    </xf>
    <xf numFmtId="164" fontId="1" fillId="35" borderId="2" xfId="0" applyNumberFormat="1" applyFont="1" applyFill="1" applyBorder="1" applyAlignment="1">
      <alignment horizontal="right" wrapText="1" shrinkToFit="1"/>
    </xf>
    <xf numFmtId="164" fontId="1" fillId="0" borderId="2" xfId="0" applyNumberFormat="1" applyFont="1" applyFill="1" applyBorder="1" applyAlignment="1">
      <alignment horizontal="right" wrapText="1" shrinkToFit="1"/>
    </xf>
    <xf numFmtId="0" fontId="24" fillId="2" borderId="3" xfId="0" applyFont="1" applyFill="1" applyBorder="1" applyAlignment="1">
      <alignment wrapText="1"/>
    </xf>
    <xf numFmtId="0" fontId="19" fillId="2" borderId="3" xfId="0" applyFont="1" applyFill="1" applyBorder="1" applyAlignment="1">
      <alignment wrapText="1"/>
    </xf>
    <xf numFmtId="49" fontId="22" fillId="36" borderId="2" xfId="0" applyNumberFormat="1" applyFont="1" applyFill="1" applyBorder="1" applyAlignment="1">
      <alignment horizontal="center" vertical="top" wrapText="1" shrinkToFit="1"/>
    </xf>
    <xf numFmtId="164" fontId="22" fillId="36" borderId="2" xfId="0" applyNumberFormat="1" applyFont="1" applyFill="1" applyBorder="1" applyAlignment="1">
      <alignment horizontal="right" vertical="top" wrapText="1" shrinkToFit="1"/>
    </xf>
    <xf numFmtId="4" fontId="26" fillId="34" borderId="2" xfId="0" applyNumberFormat="1" applyFont="1" applyFill="1" applyBorder="1" applyAlignment="1">
      <alignment horizontal="right" vertical="top" wrapText="1" shrinkToFit="1"/>
    </xf>
    <xf numFmtId="10" fontId="21" fillId="34" borderId="2" xfId="0" applyNumberFormat="1" applyFont="1" applyFill="1" applyBorder="1" applyAlignment="1">
      <alignment horizontal="right" vertical="top" wrapText="1" shrinkToFit="1"/>
    </xf>
    <xf numFmtId="4" fontId="21" fillId="34" borderId="2" xfId="0" applyNumberFormat="1" applyFont="1" applyFill="1" applyBorder="1" applyAlignment="1">
      <alignment horizontal="right" vertical="top" wrapText="1" shrinkToFit="1"/>
    </xf>
    <xf numFmtId="49" fontId="22" fillId="0" borderId="2" xfId="0" applyNumberFormat="1" applyFont="1" applyFill="1" applyBorder="1" applyAlignment="1">
      <alignment horizontal="center" vertical="top" wrapText="1" shrinkToFit="1"/>
    </xf>
    <xf numFmtId="164" fontId="22" fillId="0" borderId="2" xfId="0" applyNumberFormat="1" applyFont="1" applyFill="1" applyBorder="1" applyAlignment="1">
      <alignment horizontal="right" vertical="top" wrapText="1" shrinkToFit="1"/>
    </xf>
    <xf numFmtId="49" fontId="22" fillId="35" borderId="2" xfId="0" applyNumberFormat="1" applyFont="1" applyFill="1" applyBorder="1" applyAlignment="1">
      <alignment horizontal="center" vertical="top" wrapText="1" shrinkToFit="1"/>
    </xf>
    <xf numFmtId="164" fontId="22" fillId="35" borderId="2" xfId="0" applyNumberFormat="1" applyFont="1" applyFill="1" applyBorder="1" applyAlignment="1">
      <alignment horizontal="right" vertical="top" wrapText="1" shrinkToFit="1"/>
    </xf>
    <xf numFmtId="49" fontId="22" fillId="37" borderId="2" xfId="0" applyNumberFormat="1" applyFont="1" applyFill="1" applyBorder="1" applyAlignment="1">
      <alignment horizontal="center" vertical="top" wrapText="1" shrinkToFit="1"/>
    </xf>
    <xf numFmtId="164" fontId="22" fillId="37" borderId="2" xfId="0" applyNumberFormat="1" applyFont="1" applyFill="1" applyBorder="1" applyAlignment="1">
      <alignment horizontal="right" vertical="top" wrapText="1" shrinkToFit="1"/>
    </xf>
    <xf numFmtId="4" fontId="26" fillId="37" borderId="2" xfId="0" applyNumberFormat="1" applyFont="1" applyFill="1" applyBorder="1" applyAlignment="1">
      <alignment horizontal="right" vertical="top" wrapText="1" shrinkToFit="1"/>
    </xf>
    <xf numFmtId="10" fontId="21" fillId="37" borderId="2" xfId="0" applyNumberFormat="1" applyFont="1" applyFill="1" applyBorder="1" applyAlignment="1">
      <alignment horizontal="right" vertical="top" wrapText="1" shrinkToFit="1"/>
    </xf>
    <xf numFmtId="4" fontId="21" fillId="37" borderId="2" xfId="0" applyNumberFormat="1" applyFont="1" applyFill="1" applyBorder="1" applyAlignment="1">
      <alignment horizontal="right" vertical="top" wrapText="1" shrinkToFit="1"/>
    </xf>
    <xf numFmtId="0" fontId="0" fillId="37" borderId="0" xfId="0" applyFont="1" applyFill="1" applyAlignment="1">
      <alignment wrapText="1"/>
    </xf>
    <xf numFmtId="49" fontId="22" fillId="2" borderId="2" xfId="0" applyNumberFormat="1" applyFont="1" applyFill="1" applyBorder="1" applyAlignment="1">
      <alignment horizontal="center" vertical="top" wrapText="1" shrinkToFit="1"/>
    </xf>
    <xf numFmtId="164" fontId="28" fillId="0" borderId="2" xfId="0" applyNumberFormat="1" applyFont="1" applyBorder="1" applyAlignment="1">
      <alignment wrapText="1"/>
    </xf>
    <xf numFmtId="0" fontId="28" fillId="0" borderId="0" xfId="0" applyFont="1" applyAlignment="1">
      <alignment wrapText="1"/>
    </xf>
    <xf numFmtId="164" fontId="28" fillId="0" borderId="2" xfId="0" applyNumberFormat="1" applyFont="1" applyBorder="1" applyAlignment="1">
      <alignment horizontal="right" wrapText="1"/>
    </xf>
    <xf numFmtId="165" fontId="1" fillId="36" borderId="2" xfId="0" applyNumberFormat="1" applyFont="1" applyFill="1" applyBorder="1" applyAlignment="1">
      <alignment horizontal="right" vertical="center" wrapText="1" shrinkToFit="1"/>
    </xf>
    <xf numFmtId="0" fontId="27" fillId="0" borderId="0" xfId="0" applyFont="1" applyAlignment="1">
      <alignment wrapText="1"/>
    </xf>
    <xf numFmtId="165" fontId="1" fillId="0" borderId="2" xfId="0" applyNumberFormat="1" applyFont="1" applyBorder="1" applyAlignment="1">
      <alignment horizontal="right" vertical="center" wrapText="1" shrinkToFit="1"/>
    </xf>
    <xf numFmtId="165" fontId="1" fillId="0" borderId="4" xfId="0" applyNumberFormat="1" applyFont="1" applyBorder="1" applyAlignment="1">
      <alignment horizontal="right" vertical="center" wrapText="1" shrinkToFit="1"/>
    </xf>
    <xf numFmtId="0" fontId="24" fillId="2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wrapText="1"/>
    </xf>
    <xf numFmtId="0" fontId="25" fillId="2" borderId="0" xfId="0" applyFont="1" applyFill="1" applyAlignment="1">
      <alignment horizontal="center" wrapText="1"/>
    </xf>
    <xf numFmtId="4" fontId="26" fillId="34" borderId="0" xfId="0" applyNumberFormat="1" applyFont="1" applyFill="1" applyBorder="1" applyAlignment="1">
      <alignment horizontal="right" vertical="top" wrapText="1" shrinkToFit="1"/>
    </xf>
    <xf numFmtId="10" fontId="21" fillId="34" borderId="0" xfId="0" applyNumberFormat="1" applyFont="1" applyFill="1" applyBorder="1" applyAlignment="1">
      <alignment horizontal="right" vertical="top" wrapText="1" shrinkToFit="1"/>
    </xf>
    <xf numFmtId="4" fontId="21" fillId="34" borderId="0" xfId="0" applyNumberFormat="1" applyFont="1" applyFill="1" applyBorder="1" applyAlignment="1">
      <alignment horizontal="right" vertical="top" wrapText="1" shrinkToFit="1"/>
    </xf>
    <xf numFmtId="164" fontId="28" fillId="35" borderId="2" xfId="0" applyNumberFormat="1" applyFont="1" applyFill="1" applyBorder="1" applyAlignment="1">
      <alignment wrapText="1"/>
    </xf>
    <xf numFmtId="164" fontId="28" fillId="0" borderId="2" xfId="0" applyNumberFormat="1" applyFont="1" applyBorder="1" applyAlignment="1">
      <alignment vertical="top" wrapText="1"/>
    </xf>
    <xf numFmtId="164" fontId="22" fillId="38" borderId="2" xfId="0" applyNumberFormat="1" applyFont="1" applyFill="1" applyBorder="1" applyAlignment="1">
      <alignment horizontal="right" vertical="top" wrapText="1" shrinkToFit="1"/>
    </xf>
    <xf numFmtId="0" fontId="1" fillId="0" borderId="5" xfId="0" applyNumberFormat="1" applyFont="1" applyBorder="1" applyAlignment="1">
      <alignment horizontal="left" wrapText="1"/>
    </xf>
    <xf numFmtId="0" fontId="1" fillId="0" borderId="6" xfId="0" applyNumberFormat="1" applyFont="1" applyBorder="1" applyAlignment="1">
      <alignment horizontal="left" wrapText="1"/>
    </xf>
    <xf numFmtId="0" fontId="1" fillId="0" borderId="5" xfId="0" applyNumberFormat="1" applyFont="1" applyFill="1" applyBorder="1" applyAlignment="1">
      <alignment horizontal="left" wrapText="1"/>
    </xf>
    <xf numFmtId="0" fontId="1" fillId="0" borderId="6" xfId="0" applyNumberFormat="1" applyFont="1" applyFill="1" applyBorder="1" applyAlignment="1">
      <alignment horizontal="left" wrapText="1"/>
    </xf>
    <xf numFmtId="0" fontId="23" fillId="2" borderId="0" xfId="0" applyFont="1" applyFill="1" applyAlignment="1">
      <alignment horizontal="center" wrapText="1"/>
    </xf>
    <xf numFmtId="0" fontId="25" fillId="2" borderId="0" xfId="0" applyFont="1" applyFill="1" applyAlignment="1">
      <alignment horizont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1" fillId="36" borderId="5" xfId="0" applyFont="1" applyFill="1" applyBorder="1" applyAlignment="1">
      <alignment horizontal="left" wrapText="1"/>
    </xf>
    <xf numFmtId="0" fontId="1" fillId="36" borderId="6" xfId="0" applyFont="1" applyFill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23" fillId="2" borderId="3" xfId="0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wrapText="1"/>
    </xf>
    <xf numFmtId="0" fontId="24" fillId="2" borderId="2" xfId="0" applyFont="1" applyFill="1" applyBorder="1" applyAlignment="1">
      <alignment horizontal="center" vertical="center" wrapText="1"/>
    </xf>
    <xf numFmtId="0" fontId="1" fillId="35" borderId="5" xfId="0" applyNumberFormat="1" applyFont="1" applyFill="1" applyBorder="1" applyAlignment="1">
      <alignment horizontal="left" wrapText="1"/>
    </xf>
    <xf numFmtId="0" fontId="1" fillId="35" borderId="6" xfId="0" applyNumberFormat="1" applyFont="1" applyFill="1" applyBorder="1" applyAlignment="1">
      <alignment horizontal="left" wrapText="1"/>
    </xf>
    <xf numFmtId="0" fontId="1" fillId="36" borderId="2" xfId="0" applyNumberFormat="1" applyFont="1" applyFill="1" applyBorder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F61"/>
  <sheetViews>
    <sheetView tabSelected="1" workbookViewId="0">
      <selection activeCell="C8" sqref="C8"/>
    </sheetView>
  </sheetViews>
  <sheetFormatPr defaultRowHeight="15" outlineLevelRow="2"/>
  <cols>
    <col min="1" max="1" width="92" style="12" customWidth="1"/>
    <col min="2" max="2" width="10.28515625" style="12" customWidth="1"/>
    <col min="3" max="3" width="15.7109375" style="12" customWidth="1"/>
    <col min="4" max="6" width="0" style="12" hidden="1" customWidth="1"/>
    <col min="7" max="16384" width="9.140625" style="12"/>
  </cols>
  <sheetData>
    <row r="1" spans="1:6" ht="22.5" customHeight="1">
      <c r="A1" s="57" t="s">
        <v>86</v>
      </c>
      <c r="B1" s="57"/>
      <c r="C1" s="57"/>
      <c r="D1" s="10"/>
      <c r="E1" s="11"/>
      <c r="F1" s="11"/>
    </row>
    <row r="2" spans="1:6" ht="15.75">
      <c r="A2" s="58"/>
      <c r="B2" s="58"/>
      <c r="C2" s="58"/>
      <c r="D2" s="58"/>
      <c r="E2" s="13"/>
      <c r="F2" s="13"/>
    </row>
    <row r="3" spans="1:6" ht="18.75">
      <c r="A3" s="65" t="s">
        <v>54</v>
      </c>
      <c r="B3" s="65"/>
      <c r="C3" s="65"/>
      <c r="D3" s="14"/>
      <c r="E3" s="13"/>
      <c r="F3" s="13"/>
    </row>
    <row r="4" spans="1:6" ht="18.75" customHeight="1">
      <c r="A4" s="59" t="s">
        <v>0</v>
      </c>
      <c r="B4" s="60"/>
      <c r="C4" s="7" t="s">
        <v>76</v>
      </c>
      <c r="D4" s="14"/>
      <c r="E4" s="13"/>
      <c r="F4" s="13"/>
    </row>
    <row r="5" spans="1:6" ht="18.75">
      <c r="A5" s="61" t="s">
        <v>41</v>
      </c>
      <c r="B5" s="62"/>
      <c r="C5" s="15">
        <f>C7+C16</f>
        <v>16137943.039999999</v>
      </c>
      <c r="D5" s="14"/>
      <c r="E5" s="13"/>
      <c r="F5" s="13"/>
    </row>
    <row r="6" spans="1:6" ht="18.75">
      <c r="A6" s="63" t="s">
        <v>42</v>
      </c>
      <c r="B6" s="64"/>
      <c r="C6" s="16"/>
      <c r="D6" s="14"/>
      <c r="E6" s="13"/>
      <c r="F6" s="13"/>
    </row>
    <row r="7" spans="1:6" ht="18.75">
      <c r="A7" s="68" t="s">
        <v>43</v>
      </c>
      <c r="B7" s="69"/>
      <c r="C7" s="17">
        <f>SUM(C8:C15)</f>
        <v>10021500</v>
      </c>
      <c r="D7" s="14"/>
      <c r="E7" s="13"/>
      <c r="F7" s="13"/>
    </row>
    <row r="8" spans="1:6" ht="18.75">
      <c r="A8" s="55" t="s">
        <v>61</v>
      </c>
      <c r="B8" s="56"/>
      <c r="C8" s="18">
        <v>2206500</v>
      </c>
      <c r="D8" s="14"/>
      <c r="E8" s="13"/>
      <c r="F8" s="13"/>
    </row>
    <row r="9" spans="1:6" ht="18.75">
      <c r="A9" s="55" t="s">
        <v>62</v>
      </c>
      <c r="B9" s="56"/>
      <c r="C9" s="18">
        <v>0</v>
      </c>
      <c r="D9" s="14"/>
      <c r="E9" s="13"/>
      <c r="F9" s="13"/>
    </row>
    <row r="10" spans="1:6" ht="18.75">
      <c r="A10" s="55" t="s">
        <v>63</v>
      </c>
      <c r="B10" s="56"/>
      <c r="C10" s="18">
        <v>7500000</v>
      </c>
      <c r="D10" s="14"/>
      <c r="E10" s="13"/>
      <c r="F10" s="13"/>
    </row>
    <row r="11" spans="1:6" ht="18.75">
      <c r="A11" s="55" t="s">
        <v>64</v>
      </c>
      <c r="B11" s="56"/>
      <c r="C11" s="18">
        <v>0</v>
      </c>
      <c r="D11" s="14"/>
      <c r="E11" s="13"/>
      <c r="F11" s="13"/>
    </row>
    <row r="12" spans="1:6" ht="39" customHeight="1">
      <c r="A12" s="55" t="s">
        <v>65</v>
      </c>
      <c r="B12" s="56"/>
      <c r="C12" s="18">
        <v>300000</v>
      </c>
      <c r="D12" s="14"/>
      <c r="E12" s="13"/>
      <c r="F12" s="13"/>
    </row>
    <row r="13" spans="1:6" ht="18.75">
      <c r="A13" s="55" t="s">
        <v>69</v>
      </c>
      <c r="B13" s="56"/>
      <c r="C13" s="18">
        <v>0</v>
      </c>
      <c r="D13" s="14"/>
      <c r="E13" s="13"/>
      <c r="F13" s="13"/>
    </row>
    <row r="14" spans="1:6" ht="18.75">
      <c r="A14" s="55" t="s">
        <v>66</v>
      </c>
      <c r="B14" s="56"/>
      <c r="C14" s="18">
        <v>0</v>
      </c>
      <c r="D14" s="14"/>
      <c r="E14" s="13"/>
      <c r="F14" s="13"/>
    </row>
    <row r="15" spans="1:6" ht="18.75">
      <c r="A15" s="55" t="s">
        <v>81</v>
      </c>
      <c r="B15" s="56"/>
      <c r="C15" s="18">
        <v>15000</v>
      </c>
      <c r="D15" s="46"/>
      <c r="E15" s="13"/>
      <c r="F15" s="13"/>
    </row>
    <row r="16" spans="1:6" ht="18.75">
      <c r="A16" s="68" t="s">
        <v>46</v>
      </c>
      <c r="B16" s="69"/>
      <c r="C16" s="17">
        <f>SUM(C17:C22)</f>
        <v>6116443.04</v>
      </c>
      <c r="D16" s="14"/>
      <c r="E16" s="13"/>
      <c r="F16" s="13"/>
    </row>
    <row r="17" spans="1:6" ht="18.75">
      <c r="A17" s="53" t="s">
        <v>47</v>
      </c>
      <c r="B17" s="54"/>
      <c r="C17" s="16">
        <v>3159200</v>
      </c>
      <c r="D17" s="14"/>
      <c r="E17" s="13"/>
      <c r="F17" s="13"/>
    </row>
    <row r="18" spans="1:6" ht="18.75">
      <c r="A18" s="53" t="s">
        <v>58</v>
      </c>
      <c r="B18" s="54"/>
      <c r="C18" s="16"/>
      <c r="D18" s="14"/>
      <c r="E18" s="13"/>
      <c r="F18" s="13"/>
    </row>
    <row r="19" spans="1:6" ht="18.75">
      <c r="A19" s="53" t="s">
        <v>48</v>
      </c>
      <c r="B19" s="54"/>
      <c r="C19" s="16">
        <v>200550</v>
      </c>
      <c r="D19" s="14"/>
      <c r="E19" s="13"/>
      <c r="F19" s="13"/>
    </row>
    <row r="20" spans="1:6" ht="18.75">
      <c r="A20" s="53" t="s">
        <v>49</v>
      </c>
      <c r="B20" s="54"/>
      <c r="C20" s="16">
        <v>2989923</v>
      </c>
      <c r="D20" s="14"/>
      <c r="E20" s="13"/>
      <c r="F20" s="13"/>
    </row>
    <row r="21" spans="1:6" ht="57.75" customHeight="1">
      <c r="A21" s="55" t="s">
        <v>67</v>
      </c>
      <c r="B21" s="56"/>
      <c r="C21" s="18">
        <v>9406.59</v>
      </c>
      <c r="D21" s="14"/>
      <c r="E21" s="13"/>
      <c r="F21" s="13"/>
    </row>
    <row r="22" spans="1:6" ht="37.5" customHeight="1">
      <c r="A22" s="55" t="s">
        <v>68</v>
      </c>
      <c r="B22" s="56"/>
      <c r="C22" s="18">
        <v>-242636.55</v>
      </c>
      <c r="D22" s="14"/>
      <c r="E22" s="13"/>
      <c r="F22" s="13"/>
    </row>
    <row r="23" spans="1:6" ht="15.75">
      <c r="A23" s="14"/>
      <c r="B23" s="14"/>
      <c r="C23" s="14"/>
      <c r="D23" s="14"/>
      <c r="E23" s="13"/>
      <c r="F23" s="13"/>
    </row>
    <row r="24" spans="1:6" ht="18.75">
      <c r="A24" s="65" t="s">
        <v>55</v>
      </c>
      <c r="B24" s="65"/>
      <c r="C24" s="65"/>
      <c r="D24" s="19"/>
      <c r="E24" s="20"/>
      <c r="F24" s="20"/>
    </row>
    <row r="25" spans="1:6" ht="25.5">
      <c r="A25" s="7" t="s">
        <v>0</v>
      </c>
      <c r="B25" s="7" t="s">
        <v>40</v>
      </c>
      <c r="C25" s="44" t="s">
        <v>76</v>
      </c>
      <c r="D25" s="7" t="s">
        <v>1</v>
      </c>
      <c r="E25" s="1" t="s">
        <v>1</v>
      </c>
      <c r="F25" s="1" t="s">
        <v>1</v>
      </c>
    </row>
    <row r="26" spans="1:6" ht="18.75">
      <c r="A26" s="5" t="s">
        <v>45</v>
      </c>
      <c r="B26" s="21"/>
      <c r="C26" s="22">
        <f>C28+C34+C36+C38+C41+C45+C47+C49+C51+C53</f>
        <v>16500342</v>
      </c>
      <c r="D26" s="23">
        <v>0</v>
      </c>
      <c r="E26" s="24">
        <v>0</v>
      </c>
      <c r="F26" s="25">
        <v>0</v>
      </c>
    </row>
    <row r="27" spans="1:6" ht="18.75">
      <c r="A27" s="6" t="s">
        <v>44</v>
      </c>
      <c r="B27" s="26"/>
      <c r="C27" s="27"/>
      <c r="D27" s="23"/>
      <c r="E27" s="24"/>
      <c r="F27" s="25"/>
    </row>
    <row r="28" spans="1:6" ht="18.75" outlineLevel="1">
      <c r="A28" s="4" t="s">
        <v>22</v>
      </c>
      <c r="B28" s="28" t="s">
        <v>2</v>
      </c>
      <c r="C28" s="29">
        <f>SUM(C29:C33)</f>
        <v>6432600</v>
      </c>
      <c r="D28" s="23">
        <v>0</v>
      </c>
      <c r="E28" s="24">
        <v>0</v>
      </c>
      <c r="F28" s="25">
        <v>0</v>
      </c>
    </row>
    <row r="29" spans="1:6" s="35" customFormat="1" ht="37.5" outlineLevel="1">
      <c r="A29" s="9" t="s">
        <v>73</v>
      </c>
      <c r="B29" s="30" t="s">
        <v>70</v>
      </c>
      <c r="C29" s="31">
        <v>776100</v>
      </c>
      <c r="D29" s="32"/>
      <c r="E29" s="33"/>
      <c r="F29" s="34"/>
    </row>
    <row r="30" spans="1:6" s="35" customFormat="1" ht="56.25" outlineLevel="1">
      <c r="A30" s="9" t="s">
        <v>77</v>
      </c>
      <c r="B30" s="30" t="s">
        <v>78</v>
      </c>
      <c r="C30" s="52">
        <v>34800</v>
      </c>
      <c r="D30" s="32"/>
      <c r="E30" s="33"/>
      <c r="F30" s="34"/>
    </row>
    <row r="31" spans="1:6" ht="56.25" outlineLevel="2">
      <c r="A31" s="3" t="s">
        <v>74</v>
      </c>
      <c r="B31" s="36" t="s">
        <v>3</v>
      </c>
      <c r="C31" s="51">
        <v>3688600</v>
      </c>
      <c r="D31" s="23">
        <v>0</v>
      </c>
      <c r="E31" s="24">
        <v>0</v>
      </c>
      <c r="F31" s="25">
        <v>0</v>
      </c>
    </row>
    <row r="32" spans="1:6" ht="18.75" outlineLevel="2">
      <c r="A32" s="3" t="s">
        <v>71</v>
      </c>
      <c r="B32" s="36" t="s">
        <v>72</v>
      </c>
      <c r="C32" s="27">
        <v>0</v>
      </c>
      <c r="D32" s="23"/>
      <c r="E32" s="24"/>
      <c r="F32" s="25"/>
    </row>
    <row r="33" spans="1:6" ht="18.75" outlineLevel="2">
      <c r="A33" s="3" t="s">
        <v>23</v>
      </c>
      <c r="B33" s="36" t="s">
        <v>4</v>
      </c>
      <c r="C33" s="37">
        <v>1933100</v>
      </c>
      <c r="D33" s="23">
        <v>0</v>
      </c>
      <c r="E33" s="24">
        <v>0</v>
      </c>
      <c r="F33" s="25">
        <v>0</v>
      </c>
    </row>
    <row r="34" spans="1:6" ht="18.75" outlineLevel="1">
      <c r="A34" s="4" t="s">
        <v>24</v>
      </c>
      <c r="B34" s="28" t="s">
        <v>5</v>
      </c>
      <c r="C34" s="29">
        <f>C35</f>
        <v>200550</v>
      </c>
      <c r="D34" s="23">
        <v>0</v>
      </c>
      <c r="E34" s="24">
        <v>0</v>
      </c>
      <c r="F34" s="25">
        <v>0</v>
      </c>
    </row>
    <row r="35" spans="1:6" ht="18.75" outlineLevel="2">
      <c r="A35" s="3" t="s">
        <v>25</v>
      </c>
      <c r="B35" s="36" t="s">
        <v>6</v>
      </c>
      <c r="C35" s="37">
        <v>200550</v>
      </c>
      <c r="D35" s="23">
        <v>0</v>
      </c>
      <c r="E35" s="24">
        <v>0</v>
      </c>
      <c r="F35" s="25">
        <v>0</v>
      </c>
    </row>
    <row r="36" spans="1:6" ht="37.5" outlineLevel="1">
      <c r="A36" s="4" t="s">
        <v>26</v>
      </c>
      <c r="B36" s="28" t="s">
        <v>7</v>
      </c>
      <c r="C36" s="29">
        <f>C37</f>
        <v>179500</v>
      </c>
      <c r="D36" s="23">
        <v>0</v>
      </c>
      <c r="E36" s="24">
        <v>0</v>
      </c>
      <c r="F36" s="25">
        <v>0</v>
      </c>
    </row>
    <row r="37" spans="1:6" ht="18.75" outlineLevel="2">
      <c r="A37" s="3" t="s">
        <v>27</v>
      </c>
      <c r="B37" s="36" t="s">
        <v>8</v>
      </c>
      <c r="C37" s="27">
        <v>179500</v>
      </c>
      <c r="D37" s="23">
        <v>0</v>
      </c>
      <c r="E37" s="24">
        <v>0</v>
      </c>
      <c r="F37" s="25">
        <v>0</v>
      </c>
    </row>
    <row r="38" spans="1:6" ht="18.75" outlineLevel="1">
      <c r="A38" s="4" t="s">
        <v>28</v>
      </c>
      <c r="B38" s="28" t="s">
        <v>9</v>
      </c>
      <c r="C38" s="29">
        <f>SUM(C39:C40)</f>
        <v>2007069</v>
      </c>
      <c r="D38" s="23">
        <v>0</v>
      </c>
      <c r="E38" s="24">
        <v>0</v>
      </c>
      <c r="F38" s="25">
        <v>0</v>
      </c>
    </row>
    <row r="39" spans="1:6" ht="18.75" outlineLevel="1">
      <c r="A39" s="45" t="s">
        <v>79</v>
      </c>
      <c r="B39" s="36" t="s">
        <v>80</v>
      </c>
      <c r="C39" s="37">
        <v>46800</v>
      </c>
      <c r="D39" s="23"/>
      <c r="E39" s="24"/>
      <c r="F39" s="25"/>
    </row>
    <row r="40" spans="1:6" ht="18.75" outlineLevel="2">
      <c r="A40" s="38" t="s">
        <v>75</v>
      </c>
      <c r="B40" s="36" t="s">
        <v>10</v>
      </c>
      <c r="C40" s="37">
        <v>1960269</v>
      </c>
      <c r="D40" s="23">
        <v>0</v>
      </c>
      <c r="E40" s="24">
        <v>0</v>
      </c>
      <c r="F40" s="25">
        <v>0</v>
      </c>
    </row>
    <row r="41" spans="1:6" ht="18.75" outlineLevel="1">
      <c r="A41" s="4" t="s">
        <v>29</v>
      </c>
      <c r="B41" s="28" t="s">
        <v>11</v>
      </c>
      <c r="C41" s="29">
        <f>SUM(C42:C44)</f>
        <v>5353323</v>
      </c>
      <c r="D41" s="23">
        <v>0</v>
      </c>
      <c r="E41" s="24">
        <v>0</v>
      </c>
      <c r="F41" s="25">
        <v>0</v>
      </c>
    </row>
    <row r="42" spans="1:6" ht="18.75" outlineLevel="2">
      <c r="A42" s="3" t="s">
        <v>30</v>
      </c>
      <c r="B42" s="36" t="s">
        <v>12</v>
      </c>
      <c r="C42" s="37">
        <v>238200</v>
      </c>
      <c r="D42" s="23">
        <v>0</v>
      </c>
      <c r="E42" s="24">
        <v>0</v>
      </c>
      <c r="F42" s="25">
        <v>0</v>
      </c>
    </row>
    <row r="43" spans="1:6" ht="18.75" outlineLevel="2">
      <c r="A43" s="3" t="s">
        <v>31</v>
      </c>
      <c r="B43" s="36" t="s">
        <v>13</v>
      </c>
      <c r="C43" s="27">
        <v>1722223</v>
      </c>
      <c r="D43" s="23">
        <v>0</v>
      </c>
      <c r="E43" s="24">
        <v>0</v>
      </c>
      <c r="F43" s="25">
        <v>0</v>
      </c>
    </row>
    <row r="44" spans="1:6" ht="18.75" outlineLevel="2">
      <c r="A44" s="3" t="s">
        <v>32</v>
      </c>
      <c r="B44" s="36" t="s">
        <v>14</v>
      </c>
      <c r="C44" s="39">
        <v>3392900</v>
      </c>
      <c r="D44" s="23">
        <v>0</v>
      </c>
      <c r="E44" s="24">
        <v>0</v>
      </c>
      <c r="F44" s="25">
        <v>0</v>
      </c>
    </row>
    <row r="45" spans="1:6" ht="18.75" outlineLevel="1">
      <c r="A45" s="4" t="s">
        <v>33</v>
      </c>
      <c r="B45" s="28" t="s">
        <v>15</v>
      </c>
      <c r="C45" s="29">
        <f>SUM(C46:C46)</f>
        <v>28500</v>
      </c>
      <c r="D45" s="23">
        <v>0</v>
      </c>
      <c r="E45" s="24">
        <v>0</v>
      </c>
      <c r="F45" s="25">
        <v>0</v>
      </c>
    </row>
    <row r="46" spans="1:6" ht="18.75" outlineLevel="2">
      <c r="A46" s="3" t="s">
        <v>34</v>
      </c>
      <c r="B46" s="36" t="s">
        <v>16</v>
      </c>
      <c r="C46" s="37">
        <v>28500</v>
      </c>
      <c r="D46" s="23">
        <v>0</v>
      </c>
      <c r="E46" s="24">
        <v>0</v>
      </c>
      <c r="F46" s="25">
        <v>0</v>
      </c>
    </row>
    <row r="47" spans="1:6" ht="18.75" outlineLevel="1">
      <c r="A47" s="4" t="s">
        <v>35</v>
      </c>
      <c r="B47" s="28" t="s">
        <v>17</v>
      </c>
      <c r="C47" s="29">
        <f>C48</f>
        <v>1819700</v>
      </c>
      <c r="D47" s="23">
        <v>0</v>
      </c>
      <c r="E47" s="24">
        <v>0</v>
      </c>
      <c r="F47" s="25">
        <v>0</v>
      </c>
    </row>
    <row r="48" spans="1:6" ht="18.75" outlineLevel="2">
      <c r="A48" s="3" t="s">
        <v>36</v>
      </c>
      <c r="B48" s="36" t="s">
        <v>18</v>
      </c>
      <c r="C48" s="37">
        <v>1819700</v>
      </c>
      <c r="D48" s="23">
        <v>0</v>
      </c>
      <c r="E48" s="24">
        <v>0</v>
      </c>
      <c r="F48" s="25">
        <v>0</v>
      </c>
    </row>
    <row r="49" spans="1:6" ht="18.75" outlineLevel="1">
      <c r="A49" s="4" t="s">
        <v>37</v>
      </c>
      <c r="B49" s="28" t="s">
        <v>19</v>
      </c>
      <c r="C49" s="29">
        <f>C50</f>
        <v>216000</v>
      </c>
      <c r="D49" s="23">
        <v>0</v>
      </c>
      <c r="E49" s="24">
        <v>0</v>
      </c>
      <c r="F49" s="25">
        <v>0</v>
      </c>
    </row>
    <row r="50" spans="1:6" ht="18.75" outlineLevel="2">
      <c r="A50" s="3" t="s">
        <v>60</v>
      </c>
      <c r="B50" s="36" t="s">
        <v>59</v>
      </c>
      <c r="C50" s="37">
        <v>216000</v>
      </c>
      <c r="D50" s="23">
        <v>0</v>
      </c>
      <c r="E50" s="24">
        <v>0</v>
      </c>
      <c r="F50" s="25">
        <v>0</v>
      </c>
    </row>
    <row r="51" spans="1:6" ht="18.75" outlineLevel="1">
      <c r="A51" s="4" t="s">
        <v>38</v>
      </c>
      <c r="B51" s="28" t="s">
        <v>20</v>
      </c>
      <c r="C51" s="29">
        <f>C52</f>
        <v>263100</v>
      </c>
      <c r="D51" s="23">
        <v>0</v>
      </c>
      <c r="E51" s="24">
        <v>0</v>
      </c>
      <c r="F51" s="25">
        <v>0</v>
      </c>
    </row>
    <row r="52" spans="1:6" ht="18.75" outlineLevel="2">
      <c r="A52" s="3" t="s">
        <v>39</v>
      </c>
      <c r="B52" s="36" t="s">
        <v>21</v>
      </c>
      <c r="C52" s="37">
        <v>263100</v>
      </c>
      <c r="D52" s="23">
        <v>0</v>
      </c>
      <c r="E52" s="24">
        <v>0</v>
      </c>
      <c r="F52" s="25">
        <v>0</v>
      </c>
    </row>
    <row r="53" spans="1:6" ht="37.5" outlineLevel="2">
      <c r="A53" s="4" t="s">
        <v>82</v>
      </c>
      <c r="B53" s="28" t="s">
        <v>84</v>
      </c>
      <c r="C53" s="50">
        <f>C54</f>
        <v>0</v>
      </c>
      <c r="D53" s="47"/>
      <c r="E53" s="48"/>
      <c r="F53" s="49"/>
    </row>
    <row r="54" spans="1:6" ht="18.75" outlineLevel="2">
      <c r="A54" s="3" t="s">
        <v>83</v>
      </c>
      <c r="B54" s="36" t="s">
        <v>85</v>
      </c>
      <c r="C54" s="37">
        <v>0</v>
      </c>
      <c r="D54" s="47"/>
      <c r="E54" s="48"/>
      <c r="F54" s="49"/>
    </row>
    <row r="55" spans="1:6">
      <c r="A55" s="10"/>
      <c r="B55" s="10"/>
      <c r="C55" s="10"/>
      <c r="D55" s="10"/>
      <c r="E55" s="11"/>
      <c r="F55" s="11"/>
    </row>
    <row r="56" spans="1:6" ht="18.75">
      <c r="A56" s="65" t="s">
        <v>56</v>
      </c>
      <c r="B56" s="65"/>
      <c r="C56" s="65"/>
      <c r="D56" s="10"/>
      <c r="E56" s="11"/>
      <c r="F56" s="11"/>
    </row>
    <row r="57" spans="1:6">
      <c r="A57" s="67" t="s">
        <v>0</v>
      </c>
      <c r="B57" s="67"/>
      <c r="C57" s="7" t="s">
        <v>57</v>
      </c>
      <c r="D57" s="8"/>
      <c r="E57" s="2"/>
      <c r="F57" s="2"/>
    </row>
    <row r="58" spans="1:6" ht="18.75">
      <c r="A58" s="70" t="s">
        <v>50</v>
      </c>
      <c r="B58" s="70"/>
      <c r="C58" s="40">
        <f>C59</f>
        <v>-362398.96000000089</v>
      </c>
      <c r="D58" s="41"/>
    </row>
    <row r="59" spans="1:6" ht="18.75">
      <c r="A59" s="66" t="s">
        <v>51</v>
      </c>
      <c r="B59" s="66"/>
      <c r="C59" s="42">
        <f>C60+C61</f>
        <v>-362398.96000000089</v>
      </c>
      <c r="D59" s="41"/>
    </row>
    <row r="60" spans="1:6" ht="18.75">
      <c r="A60" s="66" t="s">
        <v>52</v>
      </c>
      <c r="B60" s="66"/>
      <c r="C60" s="43">
        <f>C5</f>
        <v>16137943.039999999</v>
      </c>
      <c r="D60" s="41"/>
    </row>
    <row r="61" spans="1:6" ht="18.75">
      <c r="A61" s="66" t="s">
        <v>53</v>
      </c>
      <c r="B61" s="66"/>
      <c r="C61" s="43">
        <f>-C26</f>
        <v>-16500342</v>
      </c>
      <c r="D61" s="41"/>
    </row>
  </sheetData>
  <mergeCells count="29">
    <mergeCell ref="A61:B61"/>
    <mergeCell ref="A57:B57"/>
    <mergeCell ref="A7:B7"/>
    <mergeCell ref="A8:B8"/>
    <mergeCell ref="A58:B58"/>
    <mergeCell ref="A59:B59"/>
    <mergeCell ref="A60:B60"/>
    <mergeCell ref="A24:C24"/>
    <mergeCell ref="A56:C56"/>
    <mergeCell ref="A22:B22"/>
    <mergeCell ref="A11:B11"/>
    <mergeCell ref="A13:B13"/>
    <mergeCell ref="A16:B16"/>
    <mergeCell ref="A17:B17"/>
    <mergeCell ref="A18:B18"/>
    <mergeCell ref="A15:B15"/>
    <mergeCell ref="A1:C1"/>
    <mergeCell ref="A2:D2"/>
    <mergeCell ref="A4:B4"/>
    <mergeCell ref="A5:B5"/>
    <mergeCell ref="A6:B6"/>
    <mergeCell ref="A3:C3"/>
    <mergeCell ref="A19:B19"/>
    <mergeCell ref="A20:B20"/>
    <mergeCell ref="A21:B21"/>
    <mergeCell ref="A9:B9"/>
    <mergeCell ref="A10:B10"/>
    <mergeCell ref="A12:B12"/>
    <mergeCell ref="A14:B14"/>
  </mergeCells>
  <pageMargins left="1.1811023622047245" right="0.39370078740157483" top="0.59055118110236227" bottom="0.39370078740157483" header="0.39370078740157483" footer="0.3937007874015748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Кудина</cp:lastModifiedBy>
  <cp:lastPrinted>2019-10-22T13:50:27Z</cp:lastPrinted>
  <dcterms:created xsi:type="dcterms:W3CDTF">2013-11-11T10:39:28Z</dcterms:created>
  <dcterms:modified xsi:type="dcterms:W3CDTF">2019-11-12T14:08:59Z</dcterms:modified>
</cp:coreProperties>
</file>